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680" windowWidth="13275" windowHeight="9210" tabRatio="842"/>
  </bookViews>
  <sheets>
    <sheet name="2021aranc soc" sheetId="33" r:id="rId1"/>
  </sheets>
  <definedNames>
    <definedName name="_xlnm._FilterDatabase" localSheetId="0" hidden="1">'2021aranc soc'!$A$1:$F$140</definedName>
  </definedNames>
  <calcPr calcId="124519"/>
</workbook>
</file>

<file path=xl/calcChain.xml><?xml version="1.0" encoding="utf-8"?>
<calcChain xmlns="http://schemas.openxmlformats.org/spreadsheetml/2006/main">
  <c r="E134" i="33"/>
  <c r="F134" s="1"/>
  <c r="C80"/>
  <c r="E79"/>
  <c r="F79" s="1"/>
  <c r="E78"/>
  <c r="F78" s="1"/>
  <c r="E77"/>
  <c r="F77" s="1"/>
  <c r="C75"/>
  <c r="E74"/>
  <c r="F74" s="1"/>
  <c r="E73"/>
  <c r="F73" s="1"/>
  <c r="E72"/>
  <c r="E34"/>
  <c r="F34" s="1"/>
  <c r="C37"/>
  <c r="E36"/>
  <c r="F36" s="1"/>
  <c r="E35"/>
  <c r="F35" s="1"/>
  <c r="E33"/>
  <c r="F33" s="1"/>
  <c r="C31"/>
  <c r="E30"/>
  <c r="F30" s="1"/>
  <c r="E29"/>
  <c r="F29" s="1"/>
  <c r="E28"/>
  <c r="F28" s="1"/>
  <c r="E27"/>
  <c r="F27" s="1"/>
  <c r="E26"/>
  <c r="E75" l="1"/>
  <c r="E80"/>
  <c r="F72"/>
  <c r="F75" s="1"/>
  <c r="F80"/>
  <c r="E31"/>
  <c r="F37"/>
  <c r="F26"/>
  <c r="F31" s="1"/>
  <c r="E37"/>
  <c r="C136" l="1"/>
  <c r="E135"/>
  <c r="F135" s="1"/>
  <c r="E133"/>
  <c r="F133" s="1"/>
  <c r="E132"/>
  <c r="C129"/>
  <c r="E128"/>
  <c r="F128" s="1"/>
  <c r="E127"/>
  <c r="F127" s="1"/>
  <c r="E126"/>
  <c r="C123"/>
  <c r="E122"/>
  <c r="F122" s="1"/>
  <c r="E121"/>
  <c r="F121" s="1"/>
  <c r="E120"/>
  <c r="C117"/>
  <c r="E116"/>
  <c r="F116" s="1"/>
  <c r="E115"/>
  <c r="E114"/>
  <c r="F114" s="1"/>
  <c r="E113"/>
  <c r="F113" s="1"/>
  <c r="C110"/>
  <c r="E109"/>
  <c r="F109" s="1"/>
  <c r="E108"/>
  <c r="F108" s="1"/>
  <c r="E107"/>
  <c r="F107" s="1"/>
  <c r="E106"/>
  <c r="F106" s="1"/>
  <c r="E105"/>
  <c r="F105" s="1"/>
  <c r="C102"/>
  <c r="E101"/>
  <c r="F101" s="1"/>
  <c r="E100"/>
  <c r="F100" s="1"/>
  <c r="E99"/>
  <c r="E98"/>
  <c r="F98" s="1"/>
  <c r="C95"/>
  <c r="E94"/>
  <c r="F94" s="1"/>
  <c r="E93"/>
  <c r="F93" s="1"/>
  <c r="E92"/>
  <c r="E91"/>
  <c r="F91" s="1"/>
  <c r="C88"/>
  <c r="E87"/>
  <c r="F87" s="1"/>
  <c r="E86"/>
  <c r="F86" s="1"/>
  <c r="E85"/>
  <c r="F85" s="1"/>
  <c r="E84"/>
  <c r="F84" s="1"/>
  <c r="E83"/>
  <c r="F83" s="1"/>
  <c r="C69"/>
  <c r="E68"/>
  <c r="F68" s="1"/>
  <c r="E67"/>
  <c r="F67" s="1"/>
  <c r="E66"/>
  <c r="F66" s="1"/>
  <c r="E65"/>
  <c r="F65" s="1"/>
  <c r="E64"/>
  <c r="F64" s="1"/>
  <c r="E63"/>
  <c r="F63" s="1"/>
  <c r="C60"/>
  <c r="E59"/>
  <c r="F59" s="1"/>
  <c r="E58"/>
  <c r="F58" s="1"/>
  <c r="E57"/>
  <c r="F57" s="1"/>
  <c r="E56"/>
  <c r="F56" s="1"/>
  <c r="E55"/>
  <c r="C52"/>
  <c r="E51"/>
  <c r="F51" s="1"/>
  <c r="E50"/>
  <c r="F50" s="1"/>
  <c r="E49"/>
  <c r="F49" s="1"/>
  <c r="E48"/>
  <c r="F48" s="1"/>
  <c r="C45"/>
  <c r="E44"/>
  <c r="F44" s="1"/>
  <c r="E43"/>
  <c r="F43" s="1"/>
  <c r="E42"/>
  <c r="F42" s="1"/>
  <c r="E41"/>
  <c r="F41" s="1"/>
  <c r="E40"/>
  <c r="F40" s="1"/>
  <c r="D23"/>
  <c r="C23"/>
  <c r="C138" s="1"/>
  <c r="E22"/>
  <c r="F22" s="1"/>
  <c r="E21"/>
  <c r="F21" s="1"/>
  <c r="E20"/>
  <c r="E15"/>
  <c r="F15" s="1"/>
  <c r="E52" l="1"/>
  <c r="E23"/>
  <c r="E136"/>
  <c r="E45"/>
  <c r="E102"/>
  <c r="F110"/>
  <c r="F45"/>
  <c r="F52"/>
  <c r="F88"/>
  <c r="F99"/>
  <c r="F102" s="1"/>
  <c r="E60"/>
  <c r="F69"/>
  <c r="E129"/>
  <c r="E88"/>
  <c r="F20"/>
  <c r="F23" s="1"/>
  <c r="E123"/>
  <c r="E69"/>
  <c r="E95"/>
  <c r="E110"/>
  <c r="E117"/>
  <c r="F120"/>
  <c r="F123" s="1"/>
  <c r="F55"/>
  <c r="F60" s="1"/>
  <c r="F92"/>
  <c r="F95" s="1"/>
  <c r="F115"/>
  <c r="F117" s="1"/>
  <c r="F126"/>
  <c r="F129" s="1"/>
  <c r="F132"/>
  <c r="F136" s="1"/>
  <c r="E138" l="1"/>
  <c r="F138"/>
</calcChain>
</file>

<file path=xl/sharedStrings.xml><?xml version="1.0" encoding="utf-8"?>
<sst xmlns="http://schemas.openxmlformats.org/spreadsheetml/2006/main" count="120" uniqueCount="44">
  <si>
    <t>ԸՆԴԱՄԵՆԸ</t>
  </si>
  <si>
    <t>ԿԱՌՈՒՑՎԱԾՔԱՅԻՆ  ՍՏՈՐԱԲԱԺԱՆՈՒՄՆԵՐ</t>
  </si>
  <si>
    <t>Ներքին աուդիտի բաժին</t>
  </si>
  <si>
    <t>բաժնի պետի տեղակալ</t>
  </si>
  <si>
    <t>Բնակկոմունալ և շրջակա միջավայրի պահպանության բաժին</t>
  </si>
  <si>
    <t>Մշակույթի և երիտասարդության հարցերի բաժին</t>
  </si>
  <si>
    <t>Կրթության բաժին</t>
  </si>
  <si>
    <t>Ֆիզկուլտուրայի և սպորտի բաժին</t>
  </si>
  <si>
    <t>Տրանսպորտի բաժին</t>
  </si>
  <si>
    <t>Անձնակազմի կառավարման բաժին</t>
  </si>
  <si>
    <t>Քարտուղարության  բաժին</t>
  </si>
  <si>
    <t>Ֆինանսատնտեսագիտական բաժին</t>
  </si>
  <si>
    <t>Բյուջեի եկամուտների հավաքագրման բաժին</t>
  </si>
  <si>
    <t>Իրավաբանական  բաժին</t>
  </si>
  <si>
    <t>Ծրագրերի և արտաքին կապերի բաժին</t>
  </si>
  <si>
    <t>Հայաստանի Հանրապետության</t>
  </si>
  <si>
    <t xml:space="preserve">գլխավոր մասնագետ-աուդիտոր </t>
  </si>
  <si>
    <t xml:space="preserve">առաջատար մասնագետ-աուդիտոր </t>
  </si>
  <si>
    <t>գլխավոր մասնագետ</t>
  </si>
  <si>
    <t>առաջատար մասնագետ</t>
  </si>
  <si>
    <t>1-ին կարգի մասնագետ</t>
  </si>
  <si>
    <t>գլխավոր մասնագետ-հաշվապահ</t>
  </si>
  <si>
    <t>Աշխատակազմի քարտուղար</t>
  </si>
  <si>
    <t xml:space="preserve">Բաժնի պետ </t>
  </si>
  <si>
    <t>ԱՇԽԱՏԱԿԱԶՄ</t>
  </si>
  <si>
    <t>IV.  ՀԱՄԱՅՆՔԱՅԻՆ  ԾԱՌԱՅՈՒԹՅԱՆ ՊԱՇՏՈՆՆԵՐ</t>
  </si>
  <si>
    <t>բաժնի պետ</t>
  </si>
  <si>
    <t>բաժնի պետ-գլխավոր ֆինանսիստ</t>
  </si>
  <si>
    <t>Ինքնակամ շինությունների և հողի վերահսկողության բաժին</t>
  </si>
  <si>
    <t>Առեվտրի և սպասարկման ոլորտի համակարգման բաժին</t>
  </si>
  <si>
    <t>Գովազդի բաժին</t>
  </si>
  <si>
    <t>առաջատար մասնագետ սոցիալական աշխատող</t>
  </si>
  <si>
    <t xml:space="preserve">                ՀԱՎԵԼՎԱԾ N 1 </t>
  </si>
  <si>
    <t xml:space="preserve">Շիրակի մարզի Գյումրի համայնքի </t>
  </si>
  <si>
    <t xml:space="preserve">Շիրակի մարզի Գյումրի համայնքի ավագանու 2023 թվականի  </t>
  </si>
  <si>
    <t xml:space="preserve">հունիսի 22-ի  N 105 -Ա որոշման&gt;&gt;          </t>
  </si>
  <si>
    <t xml:space="preserve">               &lt;&lt;Հավելված N 2  </t>
  </si>
  <si>
    <t>&lt;&lt;</t>
  </si>
  <si>
    <t>&gt;&gt;</t>
  </si>
  <si>
    <t>Քաղաքաշինության և հողօգտագործման  բաժին</t>
  </si>
  <si>
    <t xml:space="preserve">փետրվարի      -ի  N     -Ա որոշման          </t>
  </si>
  <si>
    <t xml:space="preserve">Շիրակի մարզի Գյումրի համայնքի ավագանու 2022թվականի </t>
  </si>
  <si>
    <t xml:space="preserve"> Անշարժ գույքի կառավարման, բնակարանային տնտեսության և համատիրությունների աշխատանքների համակարգման բաժին</t>
  </si>
  <si>
    <t>ԸՆԴԱՄԵՆԸ ՀԱՄԱՅՆՔԱՅԻՆ ԾԱՌԱՅՈՒԹՅԱՆ ՊԱՇՏՈՆՆԵՐ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</si>
</sst>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0.000"/>
    <numFmt numFmtId="166" formatCode="_-* #,##0_р_._-;\-* #,##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b/>
      <sz val="9"/>
      <name val="Sylfaen"/>
      <family val="1"/>
    </font>
    <font>
      <b/>
      <sz val="10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9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b/>
      <sz val="12"/>
      <name val="GHEA Grapalat"/>
      <family val="3"/>
    </font>
    <font>
      <b/>
      <sz val="14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166" fontId="7" fillId="0" borderId="1" xfId="1" applyNumberFormat="1" applyFont="1" applyFill="1" applyBorder="1" applyAlignment="1">
      <alignment vertical="center" wrapText="1"/>
    </xf>
    <xf numFmtId="165" fontId="10" fillId="0" borderId="0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/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7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4"/>
  <sheetViews>
    <sheetView tabSelected="1" topLeftCell="A120" zoomScale="110" workbookViewId="0">
      <selection activeCell="F143" sqref="F143"/>
    </sheetView>
  </sheetViews>
  <sheetFormatPr defaultColWidth="53.140625" defaultRowHeight="15"/>
  <cols>
    <col min="1" max="1" width="4.42578125" style="4" customWidth="1"/>
    <col min="2" max="2" width="28.7109375" style="4" customWidth="1"/>
    <col min="3" max="3" width="9.140625" style="4" customWidth="1"/>
    <col min="4" max="4" width="14.5703125" style="5" customWidth="1"/>
    <col min="5" max="5" width="17.5703125" style="5" customWidth="1"/>
    <col min="6" max="6" width="19" style="5" customWidth="1"/>
    <col min="7" max="16384" width="53.140625" style="4"/>
  </cols>
  <sheetData>
    <row r="1" spans="1:6" s="2" customFormat="1" ht="15" customHeight="1">
      <c r="A1" s="1"/>
      <c r="D1" s="3"/>
      <c r="E1" s="31"/>
      <c r="F1" s="31"/>
    </row>
    <row r="2" spans="1:6" s="2" customFormat="1" ht="15" customHeight="1">
      <c r="A2" s="8"/>
      <c r="B2" s="9"/>
      <c r="C2" s="9"/>
      <c r="D2" s="10"/>
      <c r="E2" s="32" t="s">
        <v>32</v>
      </c>
      <c r="F2" s="32"/>
    </row>
    <row r="3" spans="1:6" s="2" customFormat="1" ht="15" customHeight="1">
      <c r="A3" s="8"/>
      <c r="B3" s="9"/>
      <c r="C3" s="9"/>
      <c r="D3" s="10"/>
      <c r="E3" s="30" t="s">
        <v>15</v>
      </c>
      <c r="F3" s="30"/>
    </row>
    <row r="4" spans="1:6" s="2" customFormat="1" ht="29.25" customHeight="1">
      <c r="A4" s="8"/>
      <c r="B4" s="9"/>
      <c r="C4" s="9"/>
      <c r="D4" s="10"/>
      <c r="E4" s="30" t="s">
        <v>34</v>
      </c>
      <c r="F4" s="30"/>
    </row>
    <row r="5" spans="1:6" s="2" customFormat="1" ht="15" customHeight="1">
      <c r="A5" s="8"/>
      <c r="B5" s="9"/>
      <c r="C5" s="9"/>
      <c r="D5" s="10"/>
      <c r="E5" s="30" t="s">
        <v>40</v>
      </c>
      <c r="F5" s="30"/>
    </row>
    <row r="6" spans="1:6" s="2" customFormat="1" ht="15" customHeight="1">
      <c r="A6" s="8"/>
      <c r="B6" s="9"/>
      <c r="C6" s="9"/>
      <c r="D6" s="10"/>
      <c r="E6" s="30" t="s">
        <v>36</v>
      </c>
      <c r="F6" s="30"/>
    </row>
    <row r="7" spans="1:6" s="2" customFormat="1" ht="15" customHeight="1">
      <c r="A7" s="8"/>
      <c r="B7" s="9"/>
      <c r="C7" s="9"/>
      <c r="D7" s="10"/>
      <c r="E7" s="30" t="s">
        <v>15</v>
      </c>
      <c r="F7" s="30"/>
    </row>
    <row r="8" spans="1:6" s="2" customFormat="1" ht="15" customHeight="1">
      <c r="A8" s="8"/>
      <c r="B8" s="9"/>
      <c r="C8" s="9"/>
      <c r="D8" s="10"/>
      <c r="E8" s="30" t="s">
        <v>33</v>
      </c>
      <c r="F8" s="30"/>
    </row>
    <row r="9" spans="1:6" s="2" customFormat="1" ht="15" customHeight="1">
      <c r="A9" s="8"/>
      <c r="B9" s="9"/>
      <c r="C9" s="9"/>
      <c r="D9" s="10"/>
      <c r="E9" s="30" t="s">
        <v>41</v>
      </c>
      <c r="F9" s="30"/>
    </row>
    <row r="10" spans="1:6" s="2" customFormat="1" ht="15.75" customHeight="1">
      <c r="A10" s="8"/>
      <c r="B10" s="9"/>
      <c r="C10" s="9"/>
      <c r="D10" s="10"/>
      <c r="E10" s="30" t="s">
        <v>35</v>
      </c>
      <c r="F10" s="30"/>
    </row>
    <row r="11" spans="1:6">
      <c r="A11" s="28" t="s">
        <v>37</v>
      </c>
      <c r="B11" s="28"/>
      <c r="C11" s="28"/>
      <c r="D11" s="28"/>
      <c r="E11" s="28"/>
      <c r="F11" s="28"/>
    </row>
    <row r="12" spans="1:6" ht="18" customHeight="1">
      <c r="A12" s="29" t="s">
        <v>25</v>
      </c>
      <c r="B12" s="29"/>
      <c r="C12" s="29"/>
      <c r="D12" s="29"/>
      <c r="E12" s="29"/>
      <c r="F12" s="29"/>
    </row>
    <row r="13" spans="1:6" ht="0.75" hidden="1" customHeight="1">
      <c r="A13" s="26"/>
      <c r="B13" s="26"/>
      <c r="C13" s="26"/>
      <c r="D13" s="26"/>
      <c r="E13" s="26"/>
      <c r="F13" s="26"/>
    </row>
    <row r="14" spans="1:6" ht="21.75" customHeight="1">
      <c r="A14" s="26" t="s">
        <v>24</v>
      </c>
      <c r="B14" s="26"/>
      <c r="C14" s="26"/>
      <c r="D14" s="26"/>
      <c r="E14" s="26"/>
      <c r="F14" s="26"/>
    </row>
    <row r="15" spans="1:6" ht="31.5" customHeight="1">
      <c r="A15" s="23">
        <v>1</v>
      </c>
      <c r="B15" s="14" t="s">
        <v>22</v>
      </c>
      <c r="C15" s="23">
        <v>1</v>
      </c>
      <c r="D15" s="17">
        <v>292000</v>
      </c>
      <c r="E15" s="17">
        <f>C15*D15</f>
        <v>292000</v>
      </c>
      <c r="F15" s="17">
        <f>E15*12</f>
        <v>3504000</v>
      </c>
    </row>
    <row r="16" spans="1:6">
      <c r="A16" s="26"/>
      <c r="B16" s="26"/>
      <c r="C16" s="26"/>
      <c r="D16" s="26"/>
      <c r="E16" s="26"/>
      <c r="F16" s="26"/>
    </row>
    <row r="17" spans="1:6" ht="16.5" customHeight="1">
      <c r="A17" s="26" t="s">
        <v>1</v>
      </c>
      <c r="B17" s="26"/>
      <c r="C17" s="26"/>
      <c r="D17" s="26"/>
      <c r="E17" s="26"/>
      <c r="F17" s="26"/>
    </row>
    <row r="18" spans="1:6" hidden="1">
      <c r="A18" s="26"/>
      <c r="B18" s="26"/>
      <c r="C18" s="26"/>
      <c r="D18" s="26"/>
      <c r="E18" s="26"/>
      <c r="F18" s="26"/>
    </row>
    <row r="19" spans="1:6" hidden="1">
      <c r="A19" s="26" t="s">
        <v>2</v>
      </c>
      <c r="B19" s="26"/>
      <c r="C19" s="26"/>
      <c r="D19" s="26"/>
      <c r="E19" s="26"/>
      <c r="F19" s="26"/>
    </row>
    <row r="20" spans="1:6" hidden="1">
      <c r="A20" s="23">
        <v>2</v>
      </c>
      <c r="B20" s="14" t="s">
        <v>23</v>
      </c>
      <c r="C20" s="23"/>
      <c r="D20" s="15">
        <v>205.8</v>
      </c>
      <c r="E20" s="15">
        <f>C20*D20</f>
        <v>0</v>
      </c>
      <c r="F20" s="15">
        <f>E20*12</f>
        <v>0</v>
      </c>
    </row>
    <row r="21" spans="1:6" ht="28.5" hidden="1">
      <c r="A21" s="23">
        <v>3</v>
      </c>
      <c r="B21" s="14" t="s">
        <v>16</v>
      </c>
      <c r="C21" s="23"/>
      <c r="D21" s="15">
        <v>96.7</v>
      </c>
      <c r="E21" s="15">
        <f>C21*D21</f>
        <v>0</v>
      </c>
      <c r="F21" s="15">
        <f>E21*12</f>
        <v>0</v>
      </c>
    </row>
    <row r="22" spans="1:6" ht="28.5" hidden="1">
      <c r="A22" s="23">
        <v>4</v>
      </c>
      <c r="B22" s="14" t="s">
        <v>17</v>
      </c>
      <c r="C22" s="23"/>
      <c r="D22" s="15">
        <v>85.2</v>
      </c>
      <c r="E22" s="15">
        <f>C22*D22</f>
        <v>0</v>
      </c>
      <c r="F22" s="15">
        <f>E22*12</f>
        <v>0</v>
      </c>
    </row>
    <row r="23" spans="1:6" hidden="1">
      <c r="A23" s="23"/>
      <c r="B23" s="23" t="s">
        <v>0</v>
      </c>
      <c r="C23" s="23">
        <f>SUM(C20:C22)</f>
        <v>0</v>
      </c>
      <c r="D23" s="15">
        <f>SUM(D20:D22)</f>
        <v>387.7</v>
      </c>
      <c r="E23" s="15">
        <f>SUM(E20:E22)</f>
        <v>0</v>
      </c>
      <c r="F23" s="15">
        <f>SUM(F20:F22)</f>
        <v>0</v>
      </c>
    </row>
    <row r="24" spans="1:6" hidden="1">
      <c r="A24" s="26"/>
      <c r="B24" s="26"/>
      <c r="C24" s="26"/>
      <c r="D24" s="26"/>
      <c r="E24" s="26"/>
      <c r="F24" s="26"/>
    </row>
    <row r="25" spans="1:6" ht="28.5" customHeight="1">
      <c r="B25" s="26" t="s">
        <v>42</v>
      </c>
      <c r="C25" s="26"/>
      <c r="D25" s="26"/>
      <c r="E25" s="26"/>
      <c r="F25" s="26"/>
    </row>
    <row r="26" spans="1:6" ht="15" customHeight="1">
      <c r="A26" s="23">
        <v>2</v>
      </c>
      <c r="B26" s="14" t="s">
        <v>26</v>
      </c>
      <c r="C26" s="23">
        <v>1</v>
      </c>
      <c r="D26" s="17">
        <v>248000</v>
      </c>
      <c r="E26" s="17">
        <f>C26*D26</f>
        <v>248000</v>
      </c>
      <c r="F26" s="17">
        <f>E26*12</f>
        <v>2976000</v>
      </c>
    </row>
    <row r="27" spans="1:6" ht="15" customHeight="1">
      <c r="A27" s="23">
        <v>3</v>
      </c>
      <c r="B27" s="14" t="s">
        <v>3</v>
      </c>
      <c r="C27" s="23">
        <v>1</v>
      </c>
      <c r="D27" s="17">
        <v>182000</v>
      </c>
      <c r="E27" s="17">
        <f>C27*D27</f>
        <v>182000</v>
      </c>
      <c r="F27" s="17">
        <f>E27*12</f>
        <v>2184000</v>
      </c>
    </row>
    <row r="28" spans="1:6" ht="15" customHeight="1">
      <c r="A28" s="23">
        <v>4</v>
      </c>
      <c r="B28" s="14" t="s">
        <v>18</v>
      </c>
      <c r="C28" s="23">
        <v>2</v>
      </c>
      <c r="D28" s="17">
        <v>149000</v>
      </c>
      <c r="E28" s="17">
        <f>C28*D28</f>
        <v>298000</v>
      </c>
      <c r="F28" s="17">
        <f>E28*12</f>
        <v>3576000</v>
      </c>
    </row>
    <row r="29" spans="1:6" ht="15" customHeight="1">
      <c r="A29" s="23">
        <v>5</v>
      </c>
      <c r="B29" s="14" t="s">
        <v>19</v>
      </c>
      <c r="C29" s="23">
        <v>2</v>
      </c>
      <c r="D29" s="17">
        <v>127000</v>
      </c>
      <c r="E29" s="17">
        <f>C29*D29</f>
        <v>254000</v>
      </c>
      <c r="F29" s="17">
        <f>E29*12</f>
        <v>3048000</v>
      </c>
    </row>
    <row r="30" spans="1:6" ht="15" customHeight="1">
      <c r="A30" s="23">
        <v>6</v>
      </c>
      <c r="B30" s="14" t="s">
        <v>20</v>
      </c>
      <c r="C30" s="23">
        <v>4</v>
      </c>
      <c r="D30" s="17">
        <v>119000</v>
      </c>
      <c r="E30" s="17">
        <f>C30*D30</f>
        <v>476000</v>
      </c>
      <c r="F30" s="17">
        <f>E30*12</f>
        <v>5712000</v>
      </c>
    </row>
    <row r="31" spans="1:6" ht="15" customHeight="1">
      <c r="A31" s="23"/>
      <c r="B31" s="23" t="s">
        <v>0</v>
      </c>
      <c r="C31" s="23">
        <f>SUM(C26:C30)</f>
        <v>10</v>
      </c>
      <c r="D31" s="17"/>
      <c r="E31" s="17">
        <f>SUM(E26:E30)</f>
        <v>1458000</v>
      </c>
      <c r="F31" s="17">
        <f>SUM(F26:F30)</f>
        <v>17496000</v>
      </c>
    </row>
    <row r="32" spans="1:6" ht="36" customHeight="1">
      <c r="A32" s="26" t="s">
        <v>28</v>
      </c>
      <c r="B32" s="26"/>
      <c r="C32" s="26"/>
      <c r="D32" s="26"/>
      <c r="E32" s="26"/>
      <c r="F32" s="26"/>
    </row>
    <row r="33" spans="1:6" ht="15" customHeight="1">
      <c r="A33" s="23">
        <v>7</v>
      </c>
      <c r="B33" s="14" t="s">
        <v>26</v>
      </c>
      <c r="C33" s="23">
        <v>1</v>
      </c>
      <c r="D33" s="17">
        <v>248000</v>
      </c>
      <c r="E33" s="17">
        <f>C33*D33</f>
        <v>248000</v>
      </c>
      <c r="F33" s="17">
        <f>E33*12</f>
        <v>2976000</v>
      </c>
    </row>
    <row r="34" spans="1:6" ht="15" customHeight="1">
      <c r="A34" s="23">
        <v>8</v>
      </c>
      <c r="B34" s="14" t="s">
        <v>18</v>
      </c>
      <c r="C34" s="23">
        <v>1</v>
      </c>
      <c r="D34" s="17">
        <v>149000</v>
      </c>
      <c r="E34" s="17">
        <f>C34*D34</f>
        <v>149000</v>
      </c>
      <c r="F34" s="17">
        <f>E34*12</f>
        <v>1788000</v>
      </c>
    </row>
    <row r="35" spans="1:6" ht="15" customHeight="1">
      <c r="A35" s="23">
        <v>9</v>
      </c>
      <c r="B35" s="14" t="s">
        <v>19</v>
      </c>
      <c r="C35" s="23">
        <v>1</v>
      </c>
      <c r="D35" s="17">
        <v>127000</v>
      </c>
      <c r="E35" s="17">
        <f>C35*D35</f>
        <v>127000</v>
      </c>
      <c r="F35" s="17">
        <f>E35*12</f>
        <v>1524000</v>
      </c>
    </row>
    <row r="36" spans="1:6" ht="15" customHeight="1">
      <c r="A36" s="23">
        <v>10</v>
      </c>
      <c r="B36" s="14" t="s">
        <v>20</v>
      </c>
      <c r="C36" s="23">
        <v>2</v>
      </c>
      <c r="D36" s="17">
        <v>119000</v>
      </c>
      <c r="E36" s="17">
        <f>C36*D36</f>
        <v>238000</v>
      </c>
      <c r="F36" s="17">
        <f>E36*12</f>
        <v>2856000</v>
      </c>
    </row>
    <row r="37" spans="1:6" ht="15" customHeight="1">
      <c r="A37" s="23"/>
      <c r="B37" s="23" t="s">
        <v>0</v>
      </c>
      <c r="C37" s="23">
        <f>SUM(C33:C36)</f>
        <v>5</v>
      </c>
      <c r="D37" s="17"/>
      <c r="E37" s="17">
        <f>SUM(E33:E36)</f>
        <v>762000</v>
      </c>
      <c r="F37" s="17">
        <f>SUM(F33:F36)</f>
        <v>9144000</v>
      </c>
    </row>
    <row r="38" spans="1:6">
      <c r="A38" s="26"/>
      <c r="B38" s="26"/>
      <c r="C38" s="26"/>
      <c r="D38" s="26"/>
      <c r="E38" s="26"/>
      <c r="F38" s="26"/>
    </row>
    <row r="39" spans="1:6">
      <c r="A39" s="26" t="s">
        <v>4</v>
      </c>
      <c r="B39" s="26"/>
      <c r="C39" s="26"/>
      <c r="D39" s="26"/>
      <c r="E39" s="26"/>
      <c r="F39" s="26"/>
    </row>
    <row r="40" spans="1:6">
      <c r="A40" s="23">
        <v>11</v>
      </c>
      <c r="B40" s="14" t="s">
        <v>26</v>
      </c>
      <c r="C40" s="23">
        <v>1</v>
      </c>
      <c r="D40" s="17">
        <v>248000</v>
      </c>
      <c r="E40" s="17">
        <f>C40*D40</f>
        <v>248000</v>
      </c>
      <c r="F40" s="17">
        <f>E40*12</f>
        <v>2976000</v>
      </c>
    </row>
    <row r="41" spans="1:6">
      <c r="A41" s="23">
        <v>12</v>
      </c>
      <c r="B41" s="14" t="s">
        <v>3</v>
      </c>
      <c r="C41" s="23">
        <v>1</v>
      </c>
      <c r="D41" s="17">
        <v>182000</v>
      </c>
      <c r="E41" s="17">
        <f>C41*D41</f>
        <v>182000</v>
      </c>
      <c r="F41" s="17">
        <f>E41*12</f>
        <v>2184000</v>
      </c>
    </row>
    <row r="42" spans="1:6">
      <c r="A42" s="23">
        <v>13</v>
      </c>
      <c r="B42" s="14" t="s">
        <v>18</v>
      </c>
      <c r="C42" s="23">
        <v>7</v>
      </c>
      <c r="D42" s="17">
        <v>149000</v>
      </c>
      <c r="E42" s="17">
        <f>C42*D42</f>
        <v>1043000</v>
      </c>
      <c r="F42" s="17">
        <f>E42*12</f>
        <v>12516000</v>
      </c>
    </row>
    <row r="43" spans="1:6">
      <c r="A43" s="23">
        <v>14</v>
      </c>
      <c r="B43" s="14" t="s">
        <v>19</v>
      </c>
      <c r="C43" s="23">
        <v>4</v>
      </c>
      <c r="D43" s="17">
        <v>127000</v>
      </c>
      <c r="E43" s="17">
        <f>C43*D43</f>
        <v>508000</v>
      </c>
      <c r="F43" s="17">
        <f>E43*12</f>
        <v>6096000</v>
      </c>
    </row>
    <row r="44" spans="1:6">
      <c r="A44" s="23">
        <v>15</v>
      </c>
      <c r="B44" s="14" t="s">
        <v>20</v>
      </c>
      <c r="C44" s="23">
        <v>3</v>
      </c>
      <c r="D44" s="17">
        <v>119000</v>
      </c>
      <c r="E44" s="17">
        <f>C44*D44</f>
        <v>357000</v>
      </c>
      <c r="F44" s="17">
        <f>E44*12</f>
        <v>4284000</v>
      </c>
    </row>
    <row r="45" spans="1:6">
      <c r="A45" s="23"/>
      <c r="B45" s="23" t="s">
        <v>0</v>
      </c>
      <c r="C45" s="23">
        <f>SUM(C40:C44)</f>
        <v>16</v>
      </c>
      <c r="D45" s="17"/>
      <c r="E45" s="17">
        <f>SUM(E40:E44)</f>
        <v>2338000</v>
      </c>
      <c r="F45" s="17">
        <f>SUM(F40:F44)</f>
        <v>28056000</v>
      </c>
    </row>
    <row r="46" spans="1:6">
      <c r="A46" s="23"/>
      <c r="B46" s="23"/>
      <c r="C46" s="23"/>
      <c r="D46" s="13"/>
      <c r="E46" s="13"/>
      <c r="F46" s="13"/>
    </row>
    <row r="47" spans="1:6">
      <c r="A47" s="26" t="s">
        <v>39</v>
      </c>
      <c r="B47" s="27"/>
      <c r="C47" s="27"/>
      <c r="D47" s="27"/>
      <c r="E47" s="27"/>
      <c r="F47" s="27"/>
    </row>
    <row r="48" spans="1:6">
      <c r="A48" s="23">
        <v>16</v>
      </c>
      <c r="B48" s="14" t="s">
        <v>26</v>
      </c>
      <c r="C48" s="23">
        <v>1</v>
      </c>
      <c r="D48" s="17">
        <v>248000</v>
      </c>
      <c r="E48" s="17">
        <f>C48*D48</f>
        <v>248000</v>
      </c>
      <c r="F48" s="17">
        <f>E48*12</f>
        <v>2976000</v>
      </c>
    </row>
    <row r="49" spans="1:6">
      <c r="A49" s="23">
        <v>17</v>
      </c>
      <c r="B49" s="14" t="s">
        <v>3</v>
      </c>
      <c r="C49" s="23">
        <v>2</v>
      </c>
      <c r="D49" s="17">
        <v>182000</v>
      </c>
      <c r="E49" s="17">
        <f>C49*D49</f>
        <v>364000</v>
      </c>
      <c r="F49" s="17">
        <f>E49*12</f>
        <v>4368000</v>
      </c>
    </row>
    <row r="50" spans="1:6">
      <c r="A50" s="23">
        <v>18</v>
      </c>
      <c r="B50" s="14" t="s">
        <v>18</v>
      </c>
      <c r="C50" s="23">
        <v>6</v>
      </c>
      <c r="D50" s="17">
        <v>149000</v>
      </c>
      <c r="E50" s="17">
        <f>C50*D50</f>
        <v>894000</v>
      </c>
      <c r="F50" s="17">
        <f>E50*12</f>
        <v>10728000</v>
      </c>
    </row>
    <row r="51" spans="1:6">
      <c r="A51" s="23">
        <v>19</v>
      </c>
      <c r="B51" s="14" t="s">
        <v>19</v>
      </c>
      <c r="C51" s="23">
        <v>2</v>
      </c>
      <c r="D51" s="17">
        <v>127000</v>
      </c>
      <c r="E51" s="17">
        <f>C51*D51</f>
        <v>254000</v>
      </c>
      <c r="F51" s="17">
        <f>E51*12</f>
        <v>3048000</v>
      </c>
    </row>
    <row r="52" spans="1:6">
      <c r="A52" s="23"/>
      <c r="B52" s="23" t="s">
        <v>0</v>
      </c>
      <c r="C52" s="23">
        <f>SUM(C48:C51)</f>
        <v>11</v>
      </c>
      <c r="D52" s="17"/>
      <c r="E52" s="17">
        <f>SUM(E48:E51)</f>
        <v>1760000</v>
      </c>
      <c r="F52" s="17">
        <f>SUM(F48:F51)</f>
        <v>21120000</v>
      </c>
    </row>
    <row r="53" spans="1:6">
      <c r="A53" s="26"/>
      <c r="B53" s="26"/>
      <c r="C53" s="26"/>
      <c r="D53" s="26"/>
      <c r="E53" s="26"/>
      <c r="F53" s="26"/>
    </row>
    <row r="54" spans="1:6">
      <c r="A54" s="26" t="s">
        <v>11</v>
      </c>
      <c r="B54" s="26"/>
      <c r="C54" s="26"/>
      <c r="D54" s="26"/>
      <c r="E54" s="26"/>
      <c r="F54" s="26"/>
    </row>
    <row r="55" spans="1:6" ht="34.5" customHeight="1">
      <c r="A55" s="23">
        <v>20</v>
      </c>
      <c r="B55" s="14" t="s">
        <v>27</v>
      </c>
      <c r="C55" s="23">
        <v>1</v>
      </c>
      <c r="D55" s="17">
        <v>248000</v>
      </c>
      <c r="E55" s="17">
        <f>C55*D55</f>
        <v>248000</v>
      </c>
      <c r="F55" s="17">
        <f>E55*12</f>
        <v>2976000</v>
      </c>
    </row>
    <row r="56" spans="1:6">
      <c r="A56" s="23">
        <v>21</v>
      </c>
      <c r="B56" s="14" t="s">
        <v>3</v>
      </c>
      <c r="C56" s="23">
        <v>1</v>
      </c>
      <c r="D56" s="17">
        <v>182000</v>
      </c>
      <c r="E56" s="17">
        <f>C56*D56</f>
        <v>182000</v>
      </c>
      <c r="F56" s="17">
        <f>E56*12</f>
        <v>2184000</v>
      </c>
    </row>
    <row r="57" spans="1:6">
      <c r="A57" s="23">
        <v>22</v>
      </c>
      <c r="B57" s="14" t="s">
        <v>18</v>
      </c>
      <c r="C57" s="23">
        <v>6</v>
      </c>
      <c r="D57" s="17">
        <v>149000</v>
      </c>
      <c r="E57" s="17">
        <f>C57*D57</f>
        <v>894000</v>
      </c>
      <c r="F57" s="17">
        <f>E57*12</f>
        <v>10728000</v>
      </c>
    </row>
    <row r="58" spans="1:6" s="20" customFormat="1">
      <c r="A58" s="23">
        <v>23</v>
      </c>
      <c r="B58" s="14" t="s">
        <v>19</v>
      </c>
      <c r="C58" s="23">
        <v>5</v>
      </c>
      <c r="D58" s="17">
        <v>127000</v>
      </c>
      <c r="E58" s="17">
        <f>C58*D58</f>
        <v>635000</v>
      </c>
      <c r="F58" s="17">
        <f>E58*12</f>
        <v>7620000</v>
      </c>
    </row>
    <row r="59" spans="1:6" s="20" customFormat="1">
      <c r="A59" s="23">
        <v>24</v>
      </c>
      <c r="B59" s="14" t="s">
        <v>20</v>
      </c>
      <c r="C59" s="23">
        <v>1</v>
      </c>
      <c r="D59" s="17">
        <v>119000</v>
      </c>
      <c r="E59" s="17">
        <f>C59*D59</f>
        <v>119000</v>
      </c>
      <c r="F59" s="17">
        <f>E59*12</f>
        <v>1428000</v>
      </c>
    </row>
    <row r="60" spans="1:6">
      <c r="A60" s="23"/>
      <c r="B60" s="23" t="s">
        <v>0</v>
      </c>
      <c r="C60" s="23">
        <f>SUM(C55:C59)</f>
        <v>14</v>
      </c>
      <c r="D60" s="17"/>
      <c r="E60" s="17">
        <f>SUM(E55:E59)</f>
        <v>2078000</v>
      </c>
      <c r="F60" s="17">
        <f>SUM(F55:F59)</f>
        <v>24936000</v>
      </c>
    </row>
    <row r="61" spans="1:6">
      <c r="A61" s="26"/>
      <c r="B61" s="26"/>
      <c r="C61" s="26"/>
      <c r="D61" s="26"/>
      <c r="E61" s="26"/>
      <c r="F61" s="26"/>
    </row>
    <row r="62" spans="1:6">
      <c r="A62" s="26" t="s">
        <v>12</v>
      </c>
      <c r="B62" s="26"/>
      <c r="C62" s="26"/>
      <c r="D62" s="26"/>
      <c r="E62" s="26"/>
      <c r="F62" s="26"/>
    </row>
    <row r="63" spans="1:6">
      <c r="A63" s="23">
        <v>25</v>
      </c>
      <c r="B63" s="14" t="s">
        <v>26</v>
      </c>
      <c r="C63" s="23">
        <v>1</v>
      </c>
      <c r="D63" s="17">
        <v>248000</v>
      </c>
      <c r="E63" s="17">
        <f t="shared" ref="E63:E68" si="0">C63*D63</f>
        <v>248000</v>
      </c>
      <c r="F63" s="17">
        <f t="shared" ref="F63:F68" si="1">E63*12</f>
        <v>2976000</v>
      </c>
    </row>
    <row r="64" spans="1:6">
      <c r="A64" s="23">
        <v>26</v>
      </c>
      <c r="B64" s="14" t="s">
        <v>3</v>
      </c>
      <c r="C64" s="23">
        <v>2</v>
      </c>
      <c r="D64" s="17">
        <v>182000</v>
      </c>
      <c r="E64" s="17">
        <f t="shared" si="0"/>
        <v>364000</v>
      </c>
      <c r="F64" s="17">
        <f t="shared" si="1"/>
        <v>4368000</v>
      </c>
    </row>
    <row r="65" spans="1:6" ht="30" customHeight="1">
      <c r="A65" s="23">
        <v>27</v>
      </c>
      <c r="B65" s="14" t="s">
        <v>21</v>
      </c>
      <c r="C65" s="23">
        <v>1</v>
      </c>
      <c r="D65" s="17">
        <v>149000</v>
      </c>
      <c r="E65" s="17">
        <f t="shared" si="0"/>
        <v>149000</v>
      </c>
      <c r="F65" s="17">
        <f t="shared" si="1"/>
        <v>1788000</v>
      </c>
    </row>
    <row r="66" spans="1:6">
      <c r="A66" s="23">
        <v>28</v>
      </c>
      <c r="B66" s="14" t="s">
        <v>18</v>
      </c>
      <c r="C66" s="23">
        <v>4</v>
      </c>
      <c r="D66" s="17">
        <v>149000</v>
      </c>
      <c r="E66" s="17">
        <f t="shared" si="0"/>
        <v>596000</v>
      </c>
      <c r="F66" s="17">
        <f t="shared" si="1"/>
        <v>7152000</v>
      </c>
    </row>
    <row r="67" spans="1:6">
      <c r="A67" s="23">
        <v>29</v>
      </c>
      <c r="B67" s="14" t="s">
        <v>19</v>
      </c>
      <c r="C67" s="23">
        <v>4</v>
      </c>
      <c r="D67" s="17">
        <v>127000</v>
      </c>
      <c r="E67" s="17">
        <f t="shared" si="0"/>
        <v>508000</v>
      </c>
      <c r="F67" s="17">
        <f t="shared" si="1"/>
        <v>6096000</v>
      </c>
    </row>
    <row r="68" spans="1:6">
      <c r="A68" s="23">
        <v>30</v>
      </c>
      <c r="B68" s="14" t="s">
        <v>20</v>
      </c>
      <c r="C68" s="23">
        <v>2</v>
      </c>
      <c r="D68" s="17">
        <v>119000</v>
      </c>
      <c r="E68" s="17">
        <f t="shared" si="0"/>
        <v>238000</v>
      </c>
      <c r="F68" s="17">
        <f t="shared" si="1"/>
        <v>2856000</v>
      </c>
    </row>
    <row r="69" spans="1:6">
      <c r="A69" s="23"/>
      <c r="B69" s="23" t="s">
        <v>0</v>
      </c>
      <c r="C69" s="23">
        <f>SUM(C63:C68)</f>
        <v>14</v>
      </c>
      <c r="D69" s="17"/>
      <c r="E69" s="17">
        <f>SUM(E63:E68)</f>
        <v>2103000</v>
      </c>
      <c r="F69" s="17">
        <f>SUM(F63:F68)</f>
        <v>25236000</v>
      </c>
    </row>
    <row r="70" spans="1:6">
      <c r="A70" s="26"/>
      <c r="B70" s="26"/>
      <c r="C70" s="26"/>
      <c r="D70" s="26"/>
      <c r="E70" s="26"/>
      <c r="F70" s="26"/>
    </row>
    <row r="71" spans="1:6" ht="15" customHeight="1">
      <c r="A71" s="26" t="s">
        <v>29</v>
      </c>
      <c r="B71" s="26"/>
      <c r="C71" s="26"/>
      <c r="D71" s="26"/>
      <c r="E71" s="26"/>
      <c r="F71" s="26"/>
    </row>
    <row r="72" spans="1:6">
      <c r="A72" s="23">
        <v>31</v>
      </c>
      <c r="B72" s="14" t="s">
        <v>26</v>
      </c>
      <c r="C72" s="23">
        <v>1</v>
      </c>
      <c r="D72" s="17">
        <v>248000</v>
      </c>
      <c r="E72" s="17">
        <f>C72*D72</f>
        <v>248000</v>
      </c>
      <c r="F72" s="17">
        <f>E72*12</f>
        <v>2976000</v>
      </c>
    </row>
    <row r="73" spans="1:6">
      <c r="A73" s="23">
        <v>32</v>
      </c>
      <c r="B73" s="14" t="s">
        <v>18</v>
      </c>
      <c r="C73" s="23">
        <v>2</v>
      </c>
      <c r="D73" s="17">
        <v>149000</v>
      </c>
      <c r="E73" s="17">
        <f>C73*D73</f>
        <v>298000</v>
      </c>
      <c r="F73" s="17">
        <f>E73*12</f>
        <v>3576000</v>
      </c>
    </row>
    <row r="74" spans="1:6">
      <c r="A74" s="23">
        <v>33</v>
      </c>
      <c r="B74" s="14" t="s">
        <v>20</v>
      </c>
      <c r="C74" s="23">
        <v>4</v>
      </c>
      <c r="D74" s="17">
        <v>119000</v>
      </c>
      <c r="E74" s="17">
        <f>C74*D74</f>
        <v>476000</v>
      </c>
      <c r="F74" s="17">
        <f>E74*12</f>
        <v>5712000</v>
      </c>
    </row>
    <row r="75" spans="1:6">
      <c r="A75" s="23"/>
      <c r="B75" s="23" t="s">
        <v>0</v>
      </c>
      <c r="C75" s="23">
        <f>SUM(C72:C74)</f>
        <v>7</v>
      </c>
      <c r="D75" s="17"/>
      <c r="E75" s="17">
        <f>SUM(E72:E74)</f>
        <v>1022000</v>
      </c>
      <c r="F75" s="17">
        <f>SUM(F72:F74)</f>
        <v>12264000</v>
      </c>
    </row>
    <row r="76" spans="1:6">
      <c r="A76" s="26" t="s">
        <v>30</v>
      </c>
      <c r="B76" s="26"/>
      <c r="C76" s="26"/>
      <c r="D76" s="26"/>
      <c r="E76" s="26"/>
      <c r="F76" s="26"/>
    </row>
    <row r="77" spans="1:6">
      <c r="A77" s="23">
        <v>34</v>
      </c>
      <c r="B77" s="14" t="s">
        <v>26</v>
      </c>
      <c r="C77" s="23">
        <v>1</v>
      </c>
      <c r="D77" s="17">
        <v>248000</v>
      </c>
      <c r="E77" s="17">
        <f>C77*D77</f>
        <v>248000</v>
      </c>
      <c r="F77" s="17">
        <f>E77*12</f>
        <v>2976000</v>
      </c>
    </row>
    <row r="78" spans="1:6">
      <c r="A78" s="23">
        <v>35</v>
      </c>
      <c r="B78" s="14" t="s">
        <v>18</v>
      </c>
      <c r="C78" s="23">
        <v>1</v>
      </c>
      <c r="D78" s="17">
        <v>149000</v>
      </c>
      <c r="E78" s="17">
        <f>C78*D78</f>
        <v>149000</v>
      </c>
      <c r="F78" s="17">
        <f>E78*12</f>
        <v>1788000</v>
      </c>
    </row>
    <row r="79" spans="1:6">
      <c r="A79" s="23">
        <v>36</v>
      </c>
      <c r="B79" s="14" t="s">
        <v>19</v>
      </c>
      <c r="C79" s="23">
        <v>4</v>
      </c>
      <c r="D79" s="17">
        <v>127000</v>
      </c>
      <c r="E79" s="17">
        <f>C79*D79</f>
        <v>508000</v>
      </c>
      <c r="F79" s="17">
        <f>E79*12</f>
        <v>6096000</v>
      </c>
    </row>
    <row r="80" spans="1:6">
      <c r="A80" s="23"/>
      <c r="B80" s="23" t="s">
        <v>0</v>
      </c>
      <c r="C80" s="23">
        <f>SUM(C77:C79)</f>
        <v>6</v>
      </c>
      <c r="D80" s="17"/>
      <c r="E80" s="17">
        <f>SUM(E77:E79)</f>
        <v>905000</v>
      </c>
      <c r="F80" s="17">
        <f>SUM(F77:F79)</f>
        <v>10860000</v>
      </c>
    </row>
    <row r="81" spans="1:6" ht="12.75" customHeight="1">
      <c r="A81" s="26"/>
      <c r="B81" s="26"/>
      <c r="C81" s="26"/>
      <c r="D81" s="26"/>
      <c r="E81" s="26"/>
      <c r="F81" s="26"/>
    </row>
    <row r="82" spans="1:6">
      <c r="A82" s="26" t="s">
        <v>14</v>
      </c>
      <c r="B82" s="26"/>
      <c r="C82" s="26"/>
      <c r="D82" s="26"/>
      <c r="E82" s="26"/>
      <c r="F82" s="26"/>
    </row>
    <row r="83" spans="1:6">
      <c r="A83" s="23">
        <v>37</v>
      </c>
      <c r="B83" s="14" t="s">
        <v>26</v>
      </c>
      <c r="C83" s="23">
        <v>1</v>
      </c>
      <c r="D83" s="17">
        <v>248000</v>
      </c>
      <c r="E83" s="17">
        <f>C83*D83</f>
        <v>248000</v>
      </c>
      <c r="F83" s="17">
        <f>E83*12</f>
        <v>2976000</v>
      </c>
    </row>
    <row r="84" spans="1:6">
      <c r="A84" s="23">
        <v>38</v>
      </c>
      <c r="B84" s="14" t="s">
        <v>3</v>
      </c>
      <c r="C84" s="23">
        <v>1</v>
      </c>
      <c r="D84" s="17">
        <v>182000</v>
      </c>
      <c r="E84" s="17">
        <f>C84*D84</f>
        <v>182000</v>
      </c>
      <c r="F84" s="17">
        <f>E84*12</f>
        <v>2184000</v>
      </c>
    </row>
    <row r="85" spans="1:6">
      <c r="A85" s="23">
        <v>39</v>
      </c>
      <c r="B85" s="14" t="s">
        <v>18</v>
      </c>
      <c r="C85" s="23">
        <v>1</v>
      </c>
      <c r="D85" s="17">
        <v>149000</v>
      </c>
      <c r="E85" s="17">
        <f>C85*D85</f>
        <v>149000</v>
      </c>
      <c r="F85" s="17">
        <f>E85*12</f>
        <v>1788000</v>
      </c>
    </row>
    <row r="86" spans="1:6">
      <c r="A86" s="23">
        <v>40</v>
      </c>
      <c r="B86" s="14" t="s">
        <v>19</v>
      </c>
      <c r="C86" s="23">
        <v>5</v>
      </c>
      <c r="D86" s="17">
        <v>127000</v>
      </c>
      <c r="E86" s="17">
        <f>C86*D86</f>
        <v>635000</v>
      </c>
      <c r="F86" s="17">
        <f>E86*12</f>
        <v>7620000</v>
      </c>
    </row>
    <row r="87" spans="1:6">
      <c r="A87" s="23">
        <v>41</v>
      </c>
      <c r="B87" s="14" t="s">
        <v>20</v>
      </c>
      <c r="C87" s="23">
        <v>1</v>
      </c>
      <c r="D87" s="17">
        <v>119000</v>
      </c>
      <c r="E87" s="17">
        <f>C87*D87</f>
        <v>119000</v>
      </c>
      <c r="F87" s="17">
        <f>E87*12</f>
        <v>1428000</v>
      </c>
    </row>
    <row r="88" spans="1:6">
      <c r="A88" s="23"/>
      <c r="B88" s="23" t="s">
        <v>0</v>
      </c>
      <c r="C88" s="23">
        <f>SUM(C83:C87)</f>
        <v>9</v>
      </c>
      <c r="D88" s="17"/>
      <c r="E88" s="17">
        <f>SUM(E83:E87)</f>
        <v>1333000</v>
      </c>
      <c r="F88" s="17">
        <f>SUM(F83:F87)</f>
        <v>15996000</v>
      </c>
    </row>
    <row r="89" spans="1:6">
      <c r="A89" s="26"/>
      <c r="B89" s="26"/>
      <c r="C89" s="26"/>
      <c r="D89" s="26"/>
      <c r="E89" s="26"/>
      <c r="F89" s="26"/>
    </row>
    <row r="90" spans="1:6">
      <c r="A90" s="26" t="s">
        <v>5</v>
      </c>
      <c r="B90" s="26"/>
      <c r="C90" s="26"/>
      <c r="D90" s="26"/>
      <c r="E90" s="26"/>
      <c r="F90" s="26"/>
    </row>
    <row r="91" spans="1:6">
      <c r="A91" s="23">
        <v>42</v>
      </c>
      <c r="B91" s="14" t="s">
        <v>26</v>
      </c>
      <c r="C91" s="23">
        <v>1</v>
      </c>
      <c r="D91" s="17">
        <v>248000</v>
      </c>
      <c r="E91" s="17">
        <f>C91*D91</f>
        <v>248000</v>
      </c>
      <c r="F91" s="17">
        <f>E91*12</f>
        <v>2976000</v>
      </c>
    </row>
    <row r="92" spans="1:6">
      <c r="A92" s="23">
        <v>43</v>
      </c>
      <c r="B92" s="14" t="s">
        <v>3</v>
      </c>
      <c r="C92" s="23">
        <v>1</v>
      </c>
      <c r="D92" s="17">
        <v>182000</v>
      </c>
      <c r="E92" s="17">
        <f>C92*D92</f>
        <v>182000</v>
      </c>
      <c r="F92" s="17">
        <f>E92*12</f>
        <v>2184000</v>
      </c>
    </row>
    <row r="93" spans="1:6">
      <c r="A93" s="23">
        <v>44</v>
      </c>
      <c r="B93" s="14" t="s">
        <v>18</v>
      </c>
      <c r="C93" s="23">
        <v>2</v>
      </c>
      <c r="D93" s="17">
        <v>149000</v>
      </c>
      <c r="E93" s="17">
        <f>C93*D93</f>
        <v>298000</v>
      </c>
      <c r="F93" s="17">
        <f>E93*12</f>
        <v>3576000</v>
      </c>
    </row>
    <row r="94" spans="1:6">
      <c r="A94" s="23">
        <v>45</v>
      </c>
      <c r="B94" s="14" t="s">
        <v>19</v>
      </c>
      <c r="C94" s="23">
        <v>4</v>
      </c>
      <c r="D94" s="17">
        <v>127000</v>
      </c>
      <c r="E94" s="17">
        <f>C94*D94</f>
        <v>508000</v>
      </c>
      <c r="F94" s="17">
        <f>E94*12</f>
        <v>6096000</v>
      </c>
    </row>
    <row r="95" spans="1:6">
      <c r="A95" s="23"/>
      <c r="B95" s="23" t="s">
        <v>0</v>
      </c>
      <c r="C95" s="23">
        <f>SUM(C91:C94)</f>
        <v>8</v>
      </c>
      <c r="D95" s="17"/>
      <c r="E95" s="17">
        <f>SUM(E91:E94)</f>
        <v>1236000</v>
      </c>
      <c r="F95" s="17">
        <f>SUM(F91:F94)</f>
        <v>14832000</v>
      </c>
    </row>
    <row r="96" spans="1:6">
      <c r="A96" s="26"/>
      <c r="B96" s="26"/>
      <c r="C96" s="26"/>
      <c r="D96" s="26"/>
      <c r="E96" s="26"/>
      <c r="F96" s="26"/>
    </row>
    <row r="97" spans="1:6">
      <c r="A97" s="26" t="s">
        <v>6</v>
      </c>
      <c r="B97" s="26"/>
      <c r="C97" s="26"/>
      <c r="D97" s="26"/>
      <c r="E97" s="26"/>
      <c r="F97" s="26"/>
    </row>
    <row r="98" spans="1:6">
      <c r="A98" s="23">
        <v>46</v>
      </c>
      <c r="B98" s="14" t="s">
        <v>26</v>
      </c>
      <c r="C98" s="23">
        <v>1</v>
      </c>
      <c r="D98" s="17">
        <v>248000</v>
      </c>
      <c r="E98" s="17">
        <f>C98*D98</f>
        <v>248000</v>
      </c>
      <c r="F98" s="17">
        <f>E98*12</f>
        <v>2976000</v>
      </c>
    </row>
    <row r="99" spans="1:6">
      <c r="A99" s="23">
        <v>47</v>
      </c>
      <c r="B99" s="14" t="s">
        <v>18</v>
      </c>
      <c r="C99" s="23">
        <v>2</v>
      </c>
      <c r="D99" s="17">
        <v>149000</v>
      </c>
      <c r="E99" s="17">
        <f>C99*D99</f>
        <v>298000</v>
      </c>
      <c r="F99" s="17">
        <f>E99*12</f>
        <v>3576000</v>
      </c>
    </row>
    <row r="100" spans="1:6">
      <c r="A100" s="23">
        <v>48</v>
      </c>
      <c r="B100" s="14" t="s">
        <v>19</v>
      </c>
      <c r="C100" s="23">
        <v>3</v>
      </c>
      <c r="D100" s="17">
        <v>127000</v>
      </c>
      <c r="E100" s="17">
        <f>C100*D100</f>
        <v>381000</v>
      </c>
      <c r="F100" s="17">
        <f>E100*12</f>
        <v>4572000</v>
      </c>
    </row>
    <row r="101" spans="1:6">
      <c r="A101" s="23">
        <v>49</v>
      </c>
      <c r="B101" s="14" t="s">
        <v>20</v>
      </c>
      <c r="C101" s="23">
        <v>1</v>
      </c>
      <c r="D101" s="17">
        <v>119000</v>
      </c>
      <c r="E101" s="17">
        <f>C101*D101</f>
        <v>119000</v>
      </c>
      <c r="F101" s="17">
        <f>E101*12</f>
        <v>1428000</v>
      </c>
    </row>
    <row r="102" spans="1:6">
      <c r="A102" s="23"/>
      <c r="B102" s="23" t="s">
        <v>0</v>
      </c>
      <c r="C102" s="23">
        <f>SUM(C98:C101)</f>
        <v>7</v>
      </c>
      <c r="D102" s="17"/>
      <c r="E102" s="17">
        <f>SUM(E98:E101)</f>
        <v>1046000</v>
      </c>
      <c r="F102" s="17">
        <f>SUM(F98:F101)</f>
        <v>12552000</v>
      </c>
    </row>
    <row r="103" spans="1:6">
      <c r="A103" s="26"/>
      <c r="B103" s="26"/>
      <c r="C103" s="26"/>
      <c r="D103" s="26"/>
      <c r="E103" s="26"/>
      <c r="F103" s="26"/>
    </row>
    <row r="104" spans="1:6">
      <c r="A104" s="26" t="s">
        <v>7</v>
      </c>
      <c r="B104" s="26"/>
      <c r="C104" s="26"/>
      <c r="D104" s="26"/>
      <c r="E104" s="26"/>
      <c r="F104" s="26"/>
    </row>
    <row r="105" spans="1:6">
      <c r="A105" s="23">
        <v>50</v>
      </c>
      <c r="B105" s="14" t="s">
        <v>26</v>
      </c>
      <c r="C105" s="23">
        <v>1</v>
      </c>
      <c r="D105" s="17">
        <v>248000</v>
      </c>
      <c r="E105" s="17">
        <f>C105*D105</f>
        <v>248000</v>
      </c>
      <c r="F105" s="17">
        <f>E105*12</f>
        <v>2976000</v>
      </c>
    </row>
    <row r="106" spans="1:6">
      <c r="A106" s="23">
        <v>51</v>
      </c>
      <c r="B106" s="14" t="s">
        <v>3</v>
      </c>
      <c r="C106" s="23">
        <v>1</v>
      </c>
      <c r="D106" s="17">
        <v>182000</v>
      </c>
      <c r="E106" s="17">
        <f>C106*D106</f>
        <v>182000</v>
      </c>
      <c r="F106" s="17">
        <f>E106*12</f>
        <v>2184000</v>
      </c>
    </row>
    <row r="107" spans="1:6">
      <c r="A107" s="23">
        <v>52</v>
      </c>
      <c r="B107" s="14" t="s">
        <v>18</v>
      </c>
      <c r="C107" s="23">
        <v>2</v>
      </c>
      <c r="D107" s="17">
        <v>149000</v>
      </c>
      <c r="E107" s="17">
        <f>C107*D107</f>
        <v>298000</v>
      </c>
      <c r="F107" s="17">
        <f>E107*12</f>
        <v>3576000</v>
      </c>
    </row>
    <row r="108" spans="1:6">
      <c r="A108" s="23">
        <v>53</v>
      </c>
      <c r="B108" s="14" t="s">
        <v>19</v>
      </c>
      <c r="C108" s="23">
        <v>1</v>
      </c>
      <c r="D108" s="17">
        <v>127000</v>
      </c>
      <c r="E108" s="17">
        <f>C108*D108</f>
        <v>127000</v>
      </c>
      <c r="F108" s="17">
        <f>E108*12</f>
        <v>1524000</v>
      </c>
    </row>
    <row r="109" spans="1:6">
      <c r="A109" s="23">
        <v>54</v>
      </c>
      <c r="B109" s="14" t="s">
        <v>20</v>
      </c>
      <c r="C109" s="23">
        <v>3</v>
      </c>
      <c r="D109" s="17">
        <v>119000</v>
      </c>
      <c r="E109" s="17">
        <f>C109*D109</f>
        <v>357000</v>
      </c>
      <c r="F109" s="17">
        <f>E109*12</f>
        <v>4284000</v>
      </c>
    </row>
    <row r="110" spans="1:6">
      <c r="A110" s="23"/>
      <c r="B110" s="23" t="s">
        <v>0</v>
      </c>
      <c r="C110" s="23">
        <f>SUM(C105:C109)</f>
        <v>8</v>
      </c>
      <c r="D110" s="17"/>
      <c r="E110" s="17">
        <f>SUM(E105:E109)</f>
        <v>1212000</v>
      </c>
      <c r="F110" s="17">
        <f>SUM(F105:F109)</f>
        <v>14544000</v>
      </c>
    </row>
    <row r="111" spans="1:6">
      <c r="A111" s="23"/>
      <c r="B111" s="14"/>
      <c r="C111" s="23"/>
      <c r="D111" s="13"/>
      <c r="E111" s="13"/>
      <c r="F111" s="13"/>
    </row>
    <row r="112" spans="1:6">
      <c r="A112" s="26" t="s">
        <v>8</v>
      </c>
      <c r="B112" s="26"/>
      <c r="C112" s="26"/>
      <c r="D112" s="26"/>
      <c r="E112" s="26"/>
      <c r="F112" s="26"/>
    </row>
    <row r="113" spans="1:6">
      <c r="A113" s="23">
        <v>55</v>
      </c>
      <c r="B113" s="14" t="s">
        <v>26</v>
      </c>
      <c r="C113" s="23">
        <v>1</v>
      </c>
      <c r="D113" s="17">
        <v>248000</v>
      </c>
      <c r="E113" s="17">
        <f>C113*D113</f>
        <v>248000</v>
      </c>
      <c r="F113" s="17">
        <f>E113*12</f>
        <v>2976000</v>
      </c>
    </row>
    <row r="114" spans="1:6">
      <c r="A114" s="23">
        <v>56</v>
      </c>
      <c r="B114" s="14" t="s">
        <v>18</v>
      </c>
      <c r="C114" s="23">
        <v>1</v>
      </c>
      <c r="D114" s="17">
        <v>149000</v>
      </c>
      <c r="E114" s="17">
        <f>C114*D114</f>
        <v>149000</v>
      </c>
      <c r="F114" s="17">
        <f>E114*12</f>
        <v>1788000</v>
      </c>
    </row>
    <row r="115" spans="1:6">
      <c r="A115" s="23">
        <v>57</v>
      </c>
      <c r="B115" s="14" t="s">
        <v>19</v>
      </c>
      <c r="C115" s="23">
        <v>2</v>
      </c>
      <c r="D115" s="17">
        <v>127000</v>
      </c>
      <c r="E115" s="17">
        <f>C115*D115</f>
        <v>254000</v>
      </c>
      <c r="F115" s="17">
        <f>E115*12</f>
        <v>3048000</v>
      </c>
    </row>
    <row r="116" spans="1:6">
      <c r="A116" s="23">
        <v>58</v>
      </c>
      <c r="B116" s="14" t="s">
        <v>20</v>
      </c>
      <c r="C116" s="23">
        <v>1</v>
      </c>
      <c r="D116" s="17">
        <v>119000</v>
      </c>
      <c r="E116" s="17">
        <f>C116*D116</f>
        <v>119000</v>
      </c>
      <c r="F116" s="17">
        <f>E116*12</f>
        <v>1428000</v>
      </c>
    </row>
    <row r="117" spans="1:6">
      <c r="A117" s="23"/>
      <c r="B117" s="23" t="s">
        <v>0</v>
      </c>
      <c r="C117" s="23">
        <f>SUM(C113:C116)</f>
        <v>5</v>
      </c>
      <c r="D117" s="17"/>
      <c r="E117" s="17">
        <f>SUM(E113:E116)</f>
        <v>770000</v>
      </c>
      <c r="F117" s="17">
        <f>SUM(F113:F116)</f>
        <v>9240000</v>
      </c>
    </row>
    <row r="118" spans="1:6" ht="11.25" customHeight="1">
      <c r="A118" s="23"/>
      <c r="B118" s="14"/>
      <c r="C118" s="23"/>
      <c r="D118" s="13"/>
      <c r="E118" s="13"/>
      <c r="F118" s="13"/>
    </row>
    <row r="119" spans="1:6">
      <c r="A119" s="26" t="s">
        <v>13</v>
      </c>
      <c r="B119" s="26"/>
      <c r="C119" s="26"/>
      <c r="D119" s="26"/>
      <c r="E119" s="26"/>
      <c r="F119" s="26"/>
    </row>
    <row r="120" spans="1:6">
      <c r="A120" s="23">
        <v>59</v>
      </c>
      <c r="B120" s="14" t="s">
        <v>26</v>
      </c>
      <c r="C120" s="23">
        <v>1</v>
      </c>
      <c r="D120" s="17">
        <v>248000</v>
      </c>
      <c r="E120" s="17">
        <f>C120*D120</f>
        <v>248000</v>
      </c>
      <c r="F120" s="17">
        <f>E120*12</f>
        <v>2976000</v>
      </c>
    </row>
    <row r="121" spans="1:6">
      <c r="A121" s="23">
        <v>60</v>
      </c>
      <c r="B121" s="14" t="s">
        <v>18</v>
      </c>
      <c r="C121" s="23">
        <v>3</v>
      </c>
      <c r="D121" s="17">
        <v>149000</v>
      </c>
      <c r="E121" s="17">
        <f>C121*D121</f>
        <v>447000</v>
      </c>
      <c r="F121" s="17">
        <f>E121*12</f>
        <v>5364000</v>
      </c>
    </row>
    <row r="122" spans="1:6">
      <c r="A122" s="23">
        <v>61</v>
      </c>
      <c r="B122" s="14" t="s">
        <v>19</v>
      </c>
      <c r="C122" s="23">
        <v>1</v>
      </c>
      <c r="D122" s="17">
        <v>127000</v>
      </c>
      <c r="E122" s="17">
        <f>C122*D122</f>
        <v>127000</v>
      </c>
      <c r="F122" s="17">
        <f>E122*12</f>
        <v>1524000</v>
      </c>
    </row>
    <row r="123" spans="1:6">
      <c r="A123" s="23"/>
      <c r="B123" s="23" t="s">
        <v>0</v>
      </c>
      <c r="C123" s="23">
        <f>SUM(C120:C122)</f>
        <v>5</v>
      </c>
      <c r="D123" s="17"/>
      <c r="E123" s="17">
        <f>SUM(E120:E122)</f>
        <v>822000</v>
      </c>
      <c r="F123" s="17">
        <f>SUM(F120:F122)</f>
        <v>9864000</v>
      </c>
    </row>
    <row r="124" spans="1:6">
      <c r="A124" s="26"/>
      <c r="B124" s="26"/>
      <c r="C124" s="26"/>
      <c r="D124" s="26"/>
      <c r="E124" s="26"/>
      <c r="F124" s="26"/>
    </row>
    <row r="125" spans="1:6">
      <c r="A125" s="26" t="s">
        <v>9</v>
      </c>
      <c r="B125" s="26"/>
      <c r="C125" s="26"/>
      <c r="D125" s="26"/>
      <c r="E125" s="26"/>
      <c r="F125" s="26"/>
    </row>
    <row r="126" spans="1:6">
      <c r="A126" s="23">
        <v>62</v>
      </c>
      <c r="B126" s="14" t="s">
        <v>26</v>
      </c>
      <c r="C126" s="23">
        <v>1</v>
      </c>
      <c r="D126" s="17">
        <v>248000</v>
      </c>
      <c r="E126" s="17">
        <f>C126*D126</f>
        <v>248000</v>
      </c>
      <c r="F126" s="17">
        <f>E126*12</f>
        <v>2976000</v>
      </c>
    </row>
    <row r="127" spans="1:6" s="20" customFormat="1">
      <c r="A127" s="23">
        <v>63</v>
      </c>
      <c r="B127" s="14" t="s">
        <v>18</v>
      </c>
      <c r="C127" s="23">
        <v>2</v>
      </c>
      <c r="D127" s="17">
        <v>149000</v>
      </c>
      <c r="E127" s="17">
        <f>C127*D127</f>
        <v>298000</v>
      </c>
      <c r="F127" s="17">
        <f>E127*12</f>
        <v>3576000</v>
      </c>
    </row>
    <row r="128" spans="1:6">
      <c r="A128" s="23">
        <v>64</v>
      </c>
      <c r="B128" s="14" t="s">
        <v>19</v>
      </c>
      <c r="C128" s="23">
        <v>2</v>
      </c>
      <c r="D128" s="17">
        <v>127000</v>
      </c>
      <c r="E128" s="17">
        <f>C128*D128</f>
        <v>254000</v>
      </c>
      <c r="F128" s="17">
        <f>E128*12</f>
        <v>3048000</v>
      </c>
    </row>
    <row r="129" spans="1:7">
      <c r="A129" s="23"/>
      <c r="B129" s="23" t="s">
        <v>0</v>
      </c>
      <c r="C129" s="23">
        <f>SUM(C126:C128)</f>
        <v>5</v>
      </c>
      <c r="D129" s="17"/>
      <c r="E129" s="17">
        <f>SUM(E126:E128)</f>
        <v>800000</v>
      </c>
      <c r="F129" s="17">
        <f>SUM(F126:F128)</f>
        <v>9600000</v>
      </c>
    </row>
    <row r="130" spans="1:7" ht="12.75" customHeight="1">
      <c r="A130" s="26"/>
      <c r="B130" s="26"/>
      <c r="C130" s="26"/>
      <c r="D130" s="26"/>
      <c r="E130" s="26"/>
      <c r="F130" s="26"/>
      <c r="G130" s="6"/>
    </row>
    <row r="131" spans="1:7">
      <c r="A131" s="26" t="s">
        <v>10</v>
      </c>
      <c r="B131" s="26"/>
      <c r="C131" s="26"/>
      <c r="D131" s="26"/>
      <c r="E131" s="26"/>
      <c r="F131" s="26"/>
      <c r="G131" s="6"/>
    </row>
    <row r="132" spans="1:7">
      <c r="A132" s="23">
        <v>65</v>
      </c>
      <c r="B132" s="14" t="s">
        <v>26</v>
      </c>
      <c r="C132" s="23">
        <v>1</v>
      </c>
      <c r="D132" s="17">
        <v>248000</v>
      </c>
      <c r="E132" s="17">
        <f>C132*D132</f>
        <v>248000</v>
      </c>
      <c r="F132" s="17">
        <f>E132*12</f>
        <v>2976000</v>
      </c>
      <c r="G132" s="7"/>
    </row>
    <row r="133" spans="1:7">
      <c r="A133" s="23">
        <v>66</v>
      </c>
      <c r="B133" s="14" t="s">
        <v>18</v>
      </c>
      <c r="C133" s="23">
        <v>2</v>
      </c>
      <c r="D133" s="17">
        <v>149000</v>
      </c>
      <c r="E133" s="17">
        <f>C133*D133</f>
        <v>298000</v>
      </c>
      <c r="F133" s="17">
        <f>E133*12</f>
        <v>3576000</v>
      </c>
    </row>
    <row r="134" spans="1:7" s="20" customFormat="1" ht="28.5">
      <c r="A134" s="23">
        <v>67</v>
      </c>
      <c r="B134" s="14" t="s">
        <v>31</v>
      </c>
      <c r="C134" s="23">
        <v>1</v>
      </c>
      <c r="D134" s="17">
        <v>127000</v>
      </c>
      <c r="E134" s="17">
        <f>C134*D134</f>
        <v>127000</v>
      </c>
      <c r="F134" s="17">
        <f>E134*12</f>
        <v>1524000</v>
      </c>
    </row>
    <row r="135" spans="1:7">
      <c r="A135" s="23">
        <v>68</v>
      </c>
      <c r="B135" s="14" t="s">
        <v>19</v>
      </c>
      <c r="C135" s="23">
        <v>3</v>
      </c>
      <c r="D135" s="17">
        <v>127000</v>
      </c>
      <c r="E135" s="17">
        <f>C135*D135</f>
        <v>381000</v>
      </c>
      <c r="F135" s="17">
        <f>E135*12</f>
        <v>4572000</v>
      </c>
    </row>
    <row r="136" spans="1:7">
      <c r="A136" s="23"/>
      <c r="B136" s="23" t="s">
        <v>0</v>
      </c>
      <c r="C136" s="23">
        <f>SUM(C132:C135)</f>
        <v>7</v>
      </c>
      <c r="D136" s="17"/>
      <c r="E136" s="17">
        <f>SUM(E132:E135)</f>
        <v>1054000</v>
      </c>
      <c r="F136" s="17">
        <f>SUM(F132:F135)</f>
        <v>12648000</v>
      </c>
    </row>
    <row r="137" spans="1:7" ht="14.25" customHeight="1">
      <c r="A137" s="23"/>
      <c r="B137" s="23"/>
      <c r="C137" s="23"/>
      <c r="D137" s="13"/>
      <c r="E137" s="13"/>
      <c r="F137" s="13"/>
    </row>
    <row r="138" spans="1:7" ht="42" customHeight="1">
      <c r="A138" s="23"/>
      <c r="B138" s="24" t="s">
        <v>43</v>
      </c>
      <c r="C138" s="21">
        <f>C23+C31+C37+C45+C52+C60+C69+C75+C80+C88+C95+C102+C110+C117+C123+C129+C136+C15</f>
        <v>138</v>
      </c>
      <c r="D138" s="21"/>
      <c r="E138" s="21">
        <f t="shared" ref="E138:F138" si="2">E23+E31+E37+E45+E52+E60+E69+E75+E80+E88+E95+E102+E110+E117+E123+E129+E136+E15</f>
        <v>20991000</v>
      </c>
      <c r="F138" s="21">
        <f t="shared" si="2"/>
        <v>251892000</v>
      </c>
    </row>
    <row r="139" spans="1:7" ht="23.25" customHeight="1">
      <c r="A139" s="16"/>
      <c r="B139" s="16"/>
      <c r="C139" s="16"/>
      <c r="D139" s="16"/>
      <c r="E139" s="16"/>
      <c r="F139" s="22" t="s">
        <v>38</v>
      </c>
      <c r="G139" s="18"/>
    </row>
    <row r="140" spans="1:7" ht="16.5">
      <c r="A140" s="25"/>
      <c r="B140" s="25"/>
      <c r="C140" s="25"/>
      <c r="D140" s="25"/>
      <c r="E140" s="25"/>
      <c r="F140" s="25"/>
    </row>
    <row r="141" spans="1:7" ht="15" customHeight="1">
      <c r="A141" s="11"/>
      <c r="B141" s="11"/>
      <c r="C141" s="11"/>
      <c r="D141" s="12"/>
      <c r="E141" s="12"/>
      <c r="F141" s="19"/>
      <c r="G141" s="5"/>
    </row>
    <row r="142" spans="1:7">
      <c r="A142" s="11"/>
      <c r="B142" s="11"/>
      <c r="C142" s="11"/>
      <c r="D142" s="12"/>
      <c r="E142" s="11"/>
      <c r="F142" s="12"/>
    </row>
    <row r="143" spans="1:7">
      <c r="A143" s="11"/>
      <c r="B143" s="11"/>
      <c r="C143" s="11"/>
      <c r="D143" s="12"/>
      <c r="E143" s="11"/>
      <c r="F143" s="12"/>
    </row>
    <row r="144" spans="1:7">
      <c r="A144" s="11"/>
      <c r="B144" s="11"/>
      <c r="C144" s="11"/>
      <c r="D144" s="12"/>
      <c r="E144" s="12"/>
      <c r="F144" s="12"/>
    </row>
  </sheetData>
  <autoFilter ref="A1:F140">
    <filterColumn colId="4" showButton="0"/>
  </autoFilter>
  <mergeCells count="46">
    <mergeCell ref="E6:F6"/>
    <mergeCell ref="E7:F7"/>
    <mergeCell ref="E9:F9"/>
    <mergeCell ref="E10:F10"/>
    <mergeCell ref="E1:F1"/>
    <mergeCell ref="E2:F2"/>
    <mergeCell ref="E3:F3"/>
    <mergeCell ref="E4:F4"/>
    <mergeCell ref="E5:F5"/>
    <mergeCell ref="E8:F8"/>
    <mergeCell ref="A11:F11"/>
    <mergeCell ref="A12:F12"/>
    <mergeCell ref="A13:F13"/>
    <mergeCell ref="A14:F14"/>
    <mergeCell ref="A16:F16"/>
    <mergeCell ref="A17:F17"/>
    <mergeCell ref="A18:F18"/>
    <mergeCell ref="A19:F19"/>
    <mergeCell ref="A24:F24"/>
    <mergeCell ref="A38:F38"/>
    <mergeCell ref="B25:F25"/>
    <mergeCell ref="A32:F32"/>
    <mergeCell ref="A124:F124"/>
    <mergeCell ref="A125:F125"/>
    <mergeCell ref="A39:F39"/>
    <mergeCell ref="A47:F47"/>
    <mergeCell ref="A53:F53"/>
    <mergeCell ref="A54:F54"/>
    <mergeCell ref="A61:F61"/>
    <mergeCell ref="A76:F76"/>
    <mergeCell ref="A140:F140"/>
    <mergeCell ref="A131:F131"/>
    <mergeCell ref="A62:F62"/>
    <mergeCell ref="A70:F70"/>
    <mergeCell ref="A71:F71"/>
    <mergeCell ref="A81:F81"/>
    <mergeCell ref="A130:F130"/>
    <mergeCell ref="A82:F82"/>
    <mergeCell ref="A89:F89"/>
    <mergeCell ref="A90:F90"/>
    <mergeCell ref="A96:F96"/>
    <mergeCell ref="A97:F97"/>
    <mergeCell ref="A103:F103"/>
    <mergeCell ref="A104:F104"/>
    <mergeCell ref="A112:F112"/>
    <mergeCell ref="A119:F119"/>
  </mergeCells>
  <pageMargins left="0.51181102362204722" right="0.19685039370078741" top="0.23622047244094491" bottom="0.59055118110236227" header="0.23622047244094491" footer="0.35433070866141736"/>
  <pageSetup paperSize="9" orientation="portrait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2021aranc soc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Lian</cp:lastModifiedBy>
  <cp:lastPrinted>2023-02-07T11:45:22Z</cp:lastPrinted>
  <dcterms:created xsi:type="dcterms:W3CDTF">2011-06-15T16:13:22Z</dcterms:created>
  <dcterms:modified xsi:type="dcterms:W3CDTF">2023-02-07T13:02:48Z</dcterms:modified>
</cp:coreProperties>
</file>